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300" activeTab="0"/>
  </bookViews>
  <sheets>
    <sheet name="負債比試算表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<sst xmlns="http://schemas.openxmlformats.org/spreadsheetml/2006/main" count="76" uniqueCount="69">
  <si>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聯徵科目代號</t>
  </si>
  <si>
    <t>借款人/配偶訂約金額（萬元）【甲】</t>
  </si>
  <si>
    <t>每萬元月付金</t>
  </si>
  <si>
    <t>【乙】</t>
  </si>
  <si>
    <t>試算月付金（元）【甲×乙】</t>
  </si>
  <si>
    <t>C</t>
  </si>
  <si>
    <t>透支</t>
  </si>
  <si>
    <t>E</t>
  </si>
  <si>
    <t>短期放款</t>
  </si>
  <si>
    <t>中期放款</t>
  </si>
  <si>
    <t>I</t>
  </si>
  <si>
    <t>長期放款</t>
  </si>
  <si>
    <t>存單質借</t>
  </si>
  <si>
    <t>M</t>
  </si>
  <si>
    <t>擔保透支</t>
  </si>
  <si>
    <t>ES</t>
  </si>
  <si>
    <t>短期擔保放款</t>
  </si>
  <si>
    <t>HS</t>
  </si>
  <si>
    <t>中期擔保放款</t>
  </si>
  <si>
    <t>IS</t>
  </si>
  <si>
    <t>長期擔保放款</t>
  </si>
  <si>
    <t>Y</t>
  </si>
  <si>
    <t>現金卡</t>
  </si>
  <si>
    <t>Z</t>
  </si>
  <si>
    <t>學生助學貸款</t>
  </si>
  <si>
    <t>借款期間</t>
  </si>
  <si>
    <t>金融總負債月付金合計【J】</t>
  </si>
  <si>
    <t>年收入</t>
  </si>
  <si>
    <t>借款人</t>
  </si>
  <si>
    <t>配偶</t>
  </si>
  <si>
    <t>□扣繳憑單</t>
  </si>
  <si>
    <t>□稅額證明</t>
  </si>
  <si>
    <t>□勞保卡</t>
  </si>
  <si>
    <r>
      <t xml:space="preserve">   覆核人員簽章：</t>
    </r>
    <r>
      <rPr>
        <u val="single"/>
        <sz val="10"/>
        <rFont val="標楷體"/>
        <family val="4"/>
      </rPr>
      <t xml:space="preserve">                        </t>
    </r>
    <r>
      <rPr>
        <sz val="10"/>
        <rFont val="標楷體"/>
        <family val="4"/>
      </rPr>
      <t xml:space="preserve"> 日期：</t>
    </r>
    <r>
      <rPr>
        <u val="single"/>
        <sz val="10"/>
        <rFont val="標楷體"/>
        <family val="4"/>
      </rPr>
      <t xml:space="preserve">     年     月    日  </t>
    </r>
  </si>
  <si>
    <r>
      <t xml:space="preserve">   </t>
    </r>
    <r>
      <rPr>
        <sz val="10"/>
        <rFont val="標楷體"/>
        <family val="4"/>
      </rPr>
      <t>日期：</t>
    </r>
    <r>
      <rPr>
        <u val="single"/>
        <sz val="10"/>
        <rFont val="標楷體"/>
        <family val="4"/>
      </rPr>
      <t xml:space="preserve">     年     月     日</t>
    </r>
  </si>
  <si>
    <t>平均月收入合計</t>
  </si>
  <si>
    <t>年收入(元)：【A】</t>
  </si>
  <si>
    <t>年收入(元)：【B】</t>
  </si>
  <si>
    <t>單位 ：元</t>
  </si>
  <si>
    <t>■金融總負債月付金/平均月收入金額試算結果：</t>
  </si>
  <si>
    <t>聯徵訂約金額超過100萬(含)以上</t>
  </si>
  <si>
    <t>近3月收入</t>
  </si>
  <si>
    <t>H</t>
  </si>
  <si>
    <t>信用卡循環</t>
  </si>
  <si>
    <t>(中央信託局、新竹商銀、高雄企銀、花蓮企銀、台東企銀、遠東、日盛)</t>
  </si>
  <si>
    <t>中期放款(合庫、土銀)</t>
  </si>
  <si>
    <t>H</t>
  </si>
  <si>
    <t>K</t>
  </si>
  <si>
    <t>負債比試算表</t>
  </si>
  <si>
    <t>科目</t>
  </si>
  <si>
    <r>
      <t>□薪轉存摺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鉛印薪資單</t>
    </r>
  </si>
  <si>
    <r>
      <t>□薪轉存摺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鉛印薪資單</t>
    </r>
  </si>
  <si>
    <t>□扣繳憑單</t>
  </si>
  <si>
    <r>
      <t>客戶姓名：</t>
    </r>
    <r>
      <rPr>
        <u val="single"/>
        <sz val="10"/>
        <rFont val="標楷體"/>
        <family val="4"/>
      </rPr>
      <t xml:space="preserve">            </t>
    </r>
    <r>
      <rPr>
        <sz val="10"/>
        <rFont val="標楷體"/>
        <family val="4"/>
      </rPr>
      <t xml:space="preserve">          身分證字號：</t>
    </r>
    <r>
      <rPr>
        <u val="single"/>
        <sz val="10"/>
        <rFont val="標楷體"/>
        <family val="4"/>
      </rPr>
      <t xml:space="preserve">             </t>
    </r>
    <r>
      <rPr>
        <sz val="10"/>
        <rFont val="標楷體"/>
        <family val="4"/>
      </rPr>
      <t xml:space="preserve">       填表人：</t>
    </r>
    <r>
      <rPr>
        <u val="single"/>
        <sz val="10"/>
        <rFont val="標楷體"/>
        <family val="4"/>
      </rPr>
      <t xml:space="preserve">                            </t>
    </r>
    <r>
      <rPr>
        <sz val="10"/>
        <rFont val="標楷體"/>
        <family val="4"/>
      </rPr>
      <t xml:space="preserve"> </t>
    </r>
  </si>
  <si>
    <t>15年</t>
  </si>
  <si>
    <t>20年</t>
  </si>
  <si>
    <r>
      <t>■借款人平均月收入金額試算表：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標楷體"/>
        <family val="4"/>
      </rPr>
      <t xml:space="preserve">        </t>
    </r>
  </si>
  <si>
    <r>
      <t>■借款人及配偶金融總負債月付金試算表：</t>
    </r>
    <r>
      <rPr>
        <b/>
        <sz val="12"/>
        <rFont val="Times New Roman"/>
        <family val="1"/>
      </rPr>
      <t xml:space="preserve">                                                                               </t>
    </r>
    <r>
      <rPr>
        <b/>
        <sz val="12"/>
        <rFont val="標楷體"/>
        <family val="4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標楷體"/>
        <family val="4"/>
      </rPr>
      <t>元</t>
    </r>
  </si>
  <si>
    <t>近3月薪資總收入(元)【C】</t>
  </si>
  <si>
    <t>近3月薪資總收入(元)【D】</t>
  </si>
  <si>
    <t>【E=A+B】</t>
  </si>
  <si>
    <r>
      <t>換算平均月收入</t>
    </r>
    <r>
      <rPr>
        <b/>
        <sz val="10"/>
        <rFont val="標楷體"/>
        <family val="4"/>
      </rPr>
      <t>【F=E/13】</t>
    </r>
  </si>
  <si>
    <r>
      <t>【</t>
    </r>
    <r>
      <rPr>
        <b/>
        <sz val="10"/>
        <rFont val="Times New Roman"/>
        <family val="1"/>
      </rPr>
      <t>G</t>
    </r>
    <r>
      <rPr>
        <b/>
        <sz val="10"/>
        <rFont val="標楷體"/>
        <family val="4"/>
      </rPr>
      <t>=C+D】</t>
    </r>
  </si>
  <si>
    <r>
      <t>換算平均月收入</t>
    </r>
    <r>
      <rPr>
        <b/>
        <sz val="10"/>
        <rFont val="標楷體"/>
        <family val="4"/>
      </rPr>
      <t>【H=G/3】</t>
    </r>
  </si>
  <si>
    <t>【I=F+H】</t>
  </si>
  <si>
    <t>【 J /I】</t>
  </si>
  <si>
    <r>
      <t>收入計算來源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年收入或月收入</t>
    </r>
    <r>
      <rPr>
        <b/>
        <sz val="10"/>
        <rFont val="標楷體"/>
        <family val="4"/>
      </rPr>
      <t>取其一計算</t>
    </r>
    <r>
      <rPr>
        <sz val="10"/>
        <rFont val="Times New Roman"/>
        <family val="1"/>
      </rPr>
      <t>)</t>
    </r>
  </si>
  <si>
    <r>
      <t>本次申貸金額月付金【貸款利率依</t>
    </r>
    <r>
      <rPr>
        <b/>
        <sz val="10"/>
        <rFont val="Times New Roman"/>
        <family val="1"/>
      </rPr>
      <t>3</t>
    </r>
    <r>
      <rPr>
        <b/>
        <sz val="10"/>
        <rFont val="標楷體"/>
        <family val="4"/>
      </rPr>
      <t>%推算、期間依實際借款期間】</t>
    </r>
  </si>
  <si>
    <t>生效日期95.7.3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</si>
</sst>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.00_ "/>
    <numFmt numFmtId="181" formatCode="#,##0_ "/>
  </numFmts>
  <fonts count="15">
    <font>
      <sz val="12"/>
      <name val="新細明體"/>
      <family val="1"/>
    </font>
    <font>
      <b/>
      <sz val="16"/>
      <name val="標楷體"/>
      <family val="4"/>
    </font>
    <font>
      <sz val="10"/>
      <name val="標楷體"/>
      <family val="4"/>
    </font>
    <font>
      <u val="single"/>
      <sz val="10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標楷體"/>
      <family val="4"/>
    </font>
    <font>
      <b/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6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6" fontId="2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6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1" fontId="4" fillId="0" borderId="2" xfId="0" applyNumberFormat="1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horizontal="center" vertical="top" wrapText="1"/>
    </xf>
    <xf numFmtId="41" fontId="4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41" fontId="4" fillId="0" borderId="3" xfId="0" applyNumberFormat="1" applyFont="1" applyBorder="1" applyAlignment="1">
      <alignment horizontal="left" vertical="center" wrapText="1"/>
    </xf>
    <xf numFmtId="10" fontId="4" fillId="0" borderId="7" xfId="0" applyNumberFormat="1" applyFont="1" applyBorder="1" applyAlignment="1">
      <alignment vertical="top" wrapText="1"/>
    </xf>
    <xf numFmtId="181" fontId="4" fillId="2" borderId="2" xfId="0" applyNumberFormat="1" applyFont="1" applyFill="1" applyBorder="1" applyAlignment="1">
      <alignment horizontal="right" vertical="center" wrapText="1"/>
    </xf>
    <xf numFmtId="181" fontId="4" fillId="2" borderId="2" xfId="0" applyNumberFormat="1" applyFont="1" applyFill="1" applyBorder="1" applyAlignment="1">
      <alignment horizontal="right" vertical="top" wrapText="1"/>
    </xf>
    <xf numFmtId="181" fontId="4" fillId="2" borderId="5" xfId="0" applyNumberFormat="1" applyFont="1" applyFill="1" applyBorder="1" applyAlignment="1">
      <alignment horizontal="right" vertical="top" wrapText="1"/>
    </xf>
    <xf numFmtId="181" fontId="3" fillId="2" borderId="3" xfId="0" applyNumberFormat="1" applyFont="1" applyFill="1" applyBorder="1" applyAlignment="1">
      <alignment horizontal="center" vertical="center" wrapText="1"/>
    </xf>
    <xf numFmtId="181" fontId="3" fillId="2" borderId="2" xfId="0" applyNumberFormat="1" applyFont="1" applyFill="1" applyBorder="1" applyAlignment="1">
      <alignment horizontal="center" vertical="center" wrapText="1"/>
    </xf>
    <xf numFmtId="181" fontId="3" fillId="2" borderId="11" xfId="0" applyNumberFormat="1" applyFont="1" applyFill="1" applyBorder="1" applyAlignment="1">
      <alignment horizontal="center" vertical="center" wrapText="1"/>
    </xf>
    <xf numFmtId="6" fontId="2" fillId="0" borderId="8" xfId="0" applyNumberFormat="1" applyFont="1" applyBorder="1" applyAlignment="1">
      <alignment horizontal="center" vertical="top" wrapText="1"/>
    </xf>
    <xf numFmtId="6" fontId="2" fillId="0" borderId="3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81" fontId="4" fillId="2" borderId="7" xfId="0" applyNumberFormat="1" applyFont="1" applyFill="1" applyBorder="1" applyAlignment="1">
      <alignment horizontal="right" vertical="top" wrapText="1"/>
    </xf>
    <xf numFmtId="6" fontId="2" fillId="0" borderId="7" xfId="0" applyNumberFormat="1" applyFont="1" applyBorder="1" applyAlignment="1">
      <alignment horizontal="center" wrapText="1"/>
    </xf>
    <xf numFmtId="41" fontId="4" fillId="0" borderId="7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1" fillId="0" borderId="12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4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41" fontId="4" fillId="0" borderId="12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41" fontId="4" fillId="2" borderId="18" xfId="0" applyNumberFormat="1" applyFont="1" applyFill="1" applyBorder="1" applyAlignment="1">
      <alignment horizontal="center" vertical="top" wrapText="1"/>
    </xf>
    <xf numFmtId="41" fontId="4" fillId="2" borderId="9" xfId="0" applyNumberFormat="1" applyFont="1" applyFill="1" applyBorder="1" applyAlignment="1">
      <alignment horizontal="center" vertical="top" wrapText="1"/>
    </xf>
    <xf numFmtId="41" fontId="4" fillId="2" borderId="3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wrapText="1"/>
    </xf>
    <xf numFmtId="41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9" fontId="2" fillId="0" borderId="21" xfId="0" applyNumberFormat="1" applyFont="1" applyBorder="1" applyAlignment="1">
      <alignment horizontal="center" vertical="center" wrapText="1"/>
    </xf>
    <xf numFmtId="179" fontId="2" fillId="0" borderId="7" xfId="0" applyNumberFormat="1" applyFont="1" applyBorder="1" applyAlignment="1">
      <alignment horizontal="center" vertical="center" wrapText="1"/>
    </xf>
    <xf numFmtId="41" fontId="4" fillId="0" borderId="8" xfId="0" applyNumberFormat="1" applyFont="1" applyBorder="1" applyAlignment="1">
      <alignment vertical="center" wrapText="1"/>
    </xf>
    <xf numFmtId="41" fontId="4" fillId="0" borderId="9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20" xfId="0" applyNumberFormat="1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1" fontId="4" fillId="2" borderId="8" xfId="0" applyNumberFormat="1" applyFont="1" applyFill="1" applyBorder="1" applyAlignment="1">
      <alignment horizontal="right" vertical="top" wrapText="1"/>
    </xf>
    <xf numFmtId="181" fontId="4" fillId="2" borderId="3" xfId="0" applyNumberFormat="1" applyFont="1" applyFill="1" applyBorder="1" applyAlignment="1">
      <alignment horizontal="right" vertical="top" wrapText="1"/>
    </xf>
    <xf numFmtId="41" fontId="4" fillId="0" borderId="8" xfId="0" applyNumberFormat="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horizontal="center" vertical="center" wrapText="1"/>
    </xf>
    <xf numFmtId="41" fontId="4" fillId="0" borderId="8" xfId="0" applyNumberFormat="1" applyFont="1" applyBorder="1" applyAlignment="1">
      <alignment horizontal="center" vertical="top" wrapText="1"/>
    </xf>
    <xf numFmtId="41" fontId="4" fillId="0" borderId="3" xfId="0" applyNumberFormat="1" applyFont="1" applyBorder="1" applyAlignment="1">
      <alignment horizontal="center" vertical="top" wrapText="1"/>
    </xf>
    <xf numFmtId="179" fontId="2" fillId="0" borderId="20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 wrapText="1"/>
    </xf>
    <xf numFmtId="41" fontId="4" fillId="0" borderId="21" xfId="0" applyNumberFormat="1" applyFont="1" applyBorder="1" applyAlignment="1">
      <alignment vertical="center" wrapText="1"/>
    </xf>
    <xf numFmtId="41" fontId="4" fillId="0" borderId="7" xfId="0" applyNumberFormat="1" applyFont="1" applyBorder="1" applyAlignment="1">
      <alignment vertical="center" wrapText="1"/>
    </xf>
    <xf numFmtId="41" fontId="4" fillId="0" borderId="20" xfId="0" applyNumberFormat="1" applyFont="1" applyBorder="1" applyAlignment="1">
      <alignment vertical="center" wrapText="1"/>
    </xf>
    <xf numFmtId="41" fontId="4" fillId="0" borderId="1" xfId="0" applyNumberFormat="1" applyFont="1" applyBorder="1" applyAlignment="1">
      <alignment vertical="center" wrapText="1"/>
    </xf>
    <xf numFmtId="41" fontId="4" fillId="0" borderId="12" xfId="0" applyNumberFormat="1" applyFont="1" applyBorder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41" fontId="4" fillId="0" borderId="14" xfId="0" applyNumberFormat="1" applyFont="1" applyBorder="1" applyAlignment="1">
      <alignment vertical="center" wrapText="1"/>
    </xf>
    <xf numFmtId="41" fontId="4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1">
      <selection activeCell="C11" sqref="C11"/>
    </sheetView>
  </sheetViews>
  <sheetFormatPr defaultColWidth="9.00390625" defaultRowHeight="16.5"/>
  <cols>
    <col min="1" max="1" width="19.125" style="0" customWidth="1"/>
    <col min="2" max="2" width="19.375" style="0" customWidth="1"/>
    <col min="3" max="3" width="18.75390625" style="0" customWidth="1"/>
    <col min="4" max="4" width="19.00390625" style="0" customWidth="1"/>
    <col min="5" max="5" width="16.75390625" style="0" customWidth="1"/>
    <col min="6" max="6" width="7.375" style="0" customWidth="1"/>
  </cols>
  <sheetData>
    <row r="1" spans="1:5" ht="21">
      <c r="A1" s="31"/>
      <c r="B1" s="110" t="s">
        <v>48</v>
      </c>
      <c r="C1" s="110"/>
      <c r="D1" s="110"/>
      <c r="E1" s="31"/>
    </row>
    <row r="2" spans="1:5" ht="21" customHeight="1">
      <c r="A2" s="112" t="s">
        <v>53</v>
      </c>
      <c r="B2" s="112"/>
      <c r="C2" s="112"/>
      <c r="D2" s="112"/>
      <c r="E2" s="112"/>
    </row>
    <row r="3" spans="1:5" ht="2.25" customHeight="1" hidden="1">
      <c r="A3" s="2"/>
      <c r="B3" s="1"/>
      <c r="C3" s="31"/>
      <c r="D3" s="31"/>
      <c r="E3" s="31"/>
    </row>
    <row r="4" spans="1:5" ht="17.25" customHeight="1">
      <c r="A4" s="51"/>
      <c r="B4" s="52"/>
      <c r="C4" s="52"/>
      <c r="D4" s="53" t="s">
        <v>34</v>
      </c>
      <c r="E4" s="52"/>
    </row>
    <row r="5" spans="1:5" ht="15" customHeight="1">
      <c r="A5" s="111" t="s">
        <v>57</v>
      </c>
      <c r="B5" s="111"/>
      <c r="C5" s="111"/>
      <c r="D5" s="111"/>
      <c r="E5" s="111"/>
    </row>
    <row r="6" spans="1:5" ht="0.75" customHeight="1">
      <c r="A6" s="11"/>
      <c r="B6" s="31"/>
      <c r="C6" s="31"/>
      <c r="D6" s="31"/>
      <c r="E6" s="31"/>
    </row>
    <row r="7" spans="1:5" ht="15" customHeight="1" hidden="1">
      <c r="A7" s="11"/>
      <c r="B7" s="31"/>
      <c r="C7" s="31"/>
      <c r="D7" s="31"/>
      <c r="E7" s="31"/>
    </row>
    <row r="8" spans="1:5" ht="15" customHeight="1">
      <c r="A8" s="89" t="s">
        <v>0</v>
      </c>
      <c r="B8" s="89" t="s">
        <v>49</v>
      </c>
      <c r="C8" s="113" t="s">
        <v>1</v>
      </c>
      <c r="D8" s="3" t="s">
        <v>2</v>
      </c>
      <c r="E8" s="115" t="s">
        <v>4</v>
      </c>
    </row>
    <row r="9" spans="1:5" ht="24" customHeight="1">
      <c r="A9" s="91"/>
      <c r="B9" s="91"/>
      <c r="C9" s="114"/>
      <c r="D9" s="4" t="s">
        <v>3</v>
      </c>
      <c r="E9" s="116"/>
    </row>
    <row r="10" spans="1:5" ht="15" customHeight="1">
      <c r="A10" s="14" t="s">
        <v>5</v>
      </c>
      <c r="B10" s="13" t="s">
        <v>6</v>
      </c>
      <c r="C10" s="38"/>
      <c r="D10" s="19">
        <v>55</v>
      </c>
      <c r="E10" s="32">
        <f>C10*D10</f>
        <v>0</v>
      </c>
    </row>
    <row r="11" spans="1:5" ht="15" customHeight="1">
      <c r="A11" s="5" t="s">
        <v>7</v>
      </c>
      <c r="B11" s="4" t="s">
        <v>8</v>
      </c>
      <c r="C11" s="39"/>
      <c r="D11" s="6">
        <v>158</v>
      </c>
      <c r="E11" s="32">
        <f aca="true" t="shared" si="0" ref="E11:E19">C11*D11</f>
        <v>0</v>
      </c>
    </row>
    <row r="12" spans="1:5" ht="15" customHeight="1">
      <c r="A12" s="5" t="s">
        <v>46</v>
      </c>
      <c r="B12" s="4" t="s">
        <v>9</v>
      </c>
      <c r="C12" s="39"/>
      <c r="D12" s="6">
        <v>190</v>
      </c>
      <c r="E12" s="32">
        <f t="shared" si="0"/>
        <v>0</v>
      </c>
    </row>
    <row r="13" spans="1:5" ht="15" customHeight="1">
      <c r="A13" s="5" t="s">
        <v>42</v>
      </c>
      <c r="B13" s="4" t="s">
        <v>45</v>
      </c>
      <c r="C13" s="39"/>
      <c r="D13" s="6">
        <v>136</v>
      </c>
      <c r="E13" s="32">
        <f t="shared" si="0"/>
        <v>0</v>
      </c>
    </row>
    <row r="14" spans="1:5" ht="15" customHeight="1">
      <c r="A14" s="5" t="s">
        <v>10</v>
      </c>
      <c r="B14" s="4" t="s">
        <v>11</v>
      </c>
      <c r="C14" s="39"/>
      <c r="D14" s="6">
        <v>72</v>
      </c>
      <c r="E14" s="32">
        <f t="shared" si="0"/>
        <v>0</v>
      </c>
    </row>
    <row r="15" spans="1:5" ht="15" customHeight="1">
      <c r="A15" s="5" t="s">
        <v>47</v>
      </c>
      <c r="B15" s="4" t="s">
        <v>12</v>
      </c>
      <c r="C15" s="39"/>
      <c r="D15" s="6">
        <v>12</v>
      </c>
      <c r="E15" s="32">
        <f t="shared" si="0"/>
        <v>0</v>
      </c>
    </row>
    <row r="16" spans="1:5" ht="15" customHeight="1">
      <c r="A16" s="5" t="s">
        <v>13</v>
      </c>
      <c r="B16" s="4" t="s">
        <v>14</v>
      </c>
      <c r="C16" s="39"/>
      <c r="D16" s="6">
        <v>55</v>
      </c>
      <c r="E16" s="32">
        <f t="shared" si="0"/>
        <v>0</v>
      </c>
    </row>
    <row r="17" spans="1:5" ht="15" customHeight="1">
      <c r="A17" s="5" t="s">
        <v>15</v>
      </c>
      <c r="B17" s="4" t="s">
        <v>16</v>
      </c>
      <c r="C17" s="39"/>
      <c r="D17" s="6">
        <v>55</v>
      </c>
      <c r="E17" s="32">
        <f t="shared" si="0"/>
        <v>0</v>
      </c>
    </row>
    <row r="18" spans="1:5" ht="15" customHeight="1">
      <c r="A18" s="89" t="s">
        <v>17</v>
      </c>
      <c r="B18" s="89" t="s">
        <v>18</v>
      </c>
      <c r="C18" s="39"/>
      <c r="D18" s="6">
        <v>233</v>
      </c>
      <c r="E18" s="32">
        <f t="shared" si="0"/>
        <v>0</v>
      </c>
    </row>
    <row r="19" spans="1:5" ht="15" customHeight="1">
      <c r="A19" s="90"/>
      <c r="B19" s="90"/>
      <c r="C19" s="92"/>
      <c r="D19" s="44">
        <v>55</v>
      </c>
      <c r="E19" s="94">
        <f t="shared" si="0"/>
        <v>0</v>
      </c>
    </row>
    <row r="20" spans="1:5" ht="27" customHeight="1">
      <c r="A20" s="90"/>
      <c r="B20" s="90"/>
      <c r="C20" s="93"/>
      <c r="D20" s="45" t="s">
        <v>40</v>
      </c>
      <c r="E20" s="95"/>
    </row>
    <row r="21" spans="1:5" ht="17.25" customHeight="1">
      <c r="A21" s="90"/>
      <c r="B21" s="90"/>
      <c r="C21" s="92"/>
      <c r="D21" s="44">
        <v>190</v>
      </c>
      <c r="E21" s="96">
        <f>C21*D21</f>
        <v>0</v>
      </c>
    </row>
    <row r="22" spans="1:5" ht="60.75" customHeight="1">
      <c r="A22" s="91"/>
      <c r="B22" s="91"/>
      <c r="C22" s="93"/>
      <c r="D22" s="7" t="s">
        <v>44</v>
      </c>
      <c r="E22" s="97"/>
    </row>
    <row r="23" spans="1:5" ht="15" customHeight="1">
      <c r="A23" s="5" t="s">
        <v>19</v>
      </c>
      <c r="B23" s="4" t="s">
        <v>20</v>
      </c>
      <c r="C23" s="39"/>
      <c r="D23" s="6">
        <v>55</v>
      </c>
      <c r="E23" s="33">
        <f>C23*D23</f>
        <v>0</v>
      </c>
    </row>
    <row r="24" spans="1:5" ht="15" customHeight="1">
      <c r="A24" s="14" t="s">
        <v>21</v>
      </c>
      <c r="B24" s="13" t="s">
        <v>22</v>
      </c>
      <c r="C24" s="38"/>
      <c r="D24" s="19">
        <v>300</v>
      </c>
      <c r="E24" s="32">
        <f>C24*D24</f>
        <v>0</v>
      </c>
    </row>
    <row r="25" spans="1:5" ht="15" customHeight="1">
      <c r="A25" s="46" t="s">
        <v>23</v>
      </c>
      <c r="B25" s="47" t="s">
        <v>24</v>
      </c>
      <c r="C25" s="48"/>
      <c r="D25" s="49">
        <v>181</v>
      </c>
      <c r="E25" s="50">
        <f>C25*D25</f>
        <v>0</v>
      </c>
    </row>
    <row r="26" spans="1:5" ht="15.75" customHeight="1" thickBot="1">
      <c r="A26" s="8"/>
      <c r="B26" s="9" t="s">
        <v>43</v>
      </c>
      <c r="C26" s="40"/>
      <c r="D26" s="10">
        <v>350</v>
      </c>
      <c r="E26" s="34">
        <f>C26*D26</f>
        <v>0</v>
      </c>
    </row>
    <row r="27" spans="1:5" ht="15" customHeight="1" thickTop="1">
      <c r="A27" s="68" t="s">
        <v>67</v>
      </c>
      <c r="B27" s="69"/>
      <c r="C27" s="69"/>
      <c r="D27" s="70"/>
      <c r="E27" s="71"/>
    </row>
    <row r="28" spans="1:5" ht="15" customHeight="1">
      <c r="A28" s="17" t="s">
        <v>25</v>
      </c>
      <c r="B28" s="18" t="s">
        <v>2</v>
      </c>
      <c r="C28" s="18" t="s">
        <v>25</v>
      </c>
      <c r="D28" s="18" t="s">
        <v>2</v>
      </c>
      <c r="E28" s="72"/>
    </row>
    <row r="29" spans="1:5" ht="15" customHeight="1">
      <c r="A29" s="21" t="s">
        <v>54</v>
      </c>
      <c r="B29" s="22">
        <v>69</v>
      </c>
      <c r="C29" s="23" t="s">
        <v>55</v>
      </c>
      <c r="D29" s="22">
        <v>55</v>
      </c>
      <c r="E29" s="73"/>
    </row>
    <row r="30" spans="1:5" ht="15" customHeight="1" thickBot="1">
      <c r="A30" s="74" t="s">
        <v>26</v>
      </c>
      <c r="B30" s="74"/>
      <c r="C30" s="75">
        <f>SUM(E10:E29)</f>
        <v>0</v>
      </c>
      <c r="D30" s="76"/>
      <c r="E30" s="76"/>
    </row>
    <row r="31" spans="1:5" ht="15" customHeight="1" thickTop="1">
      <c r="A31" s="57"/>
      <c r="B31" s="57"/>
      <c r="C31" s="58"/>
      <c r="D31" s="59"/>
      <c r="E31" s="59"/>
    </row>
    <row r="32" spans="1:7" ht="22.5" customHeight="1">
      <c r="A32" s="11" t="s">
        <v>56</v>
      </c>
      <c r="B32" s="31"/>
      <c r="C32" s="31"/>
      <c r="D32" s="31"/>
      <c r="E32" s="11" t="s">
        <v>38</v>
      </c>
      <c r="F32" s="77"/>
      <c r="G32" s="77"/>
    </row>
    <row r="33" spans="1:6" ht="16.5" hidden="1">
      <c r="A33" s="11"/>
      <c r="B33" s="31"/>
      <c r="C33" s="31"/>
      <c r="D33" s="11"/>
      <c r="E33" s="31"/>
      <c r="F33" s="16"/>
    </row>
    <row r="34" spans="1:5" ht="16.5">
      <c r="A34" s="78" t="s">
        <v>66</v>
      </c>
      <c r="B34" s="79"/>
      <c r="C34" s="12" t="s">
        <v>27</v>
      </c>
      <c r="D34" s="82" t="s">
        <v>61</v>
      </c>
      <c r="E34" s="83"/>
    </row>
    <row r="35" spans="1:7" ht="16.5">
      <c r="A35" s="80"/>
      <c r="B35" s="81"/>
      <c r="C35" s="24" t="s">
        <v>60</v>
      </c>
      <c r="D35" s="82"/>
      <c r="E35" s="83"/>
      <c r="G35" s="16"/>
    </row>
    <row r="36" spans="1:5" ht="15" customHeight="1">
      <c r="A36" s="21" t="s">
        <v>28</v>
      </c>
      <c r="B36" s="23" t="s">
        <v>29</v>
      </c>
      <c r="C36" s="84">
        <f>A38+B38</f>
        <v>0</v>
      </c>
      <c r="D36" s="87">
        <f>C36/13</f>
        <v>0</v>
      </c>
      <c r="E36" s="88"/>
    </row>
    <row r="37" spans="1:5" ht="15" customHeight="1">
      <c r="A37" s="21" t="s">
        <v>36</v>
      </c>
      <c r="B37" s="23" t="s">
        <v>37</v>
      </c>
      <c r="C37" s="85"/>
      <c r="D37" s="62"/>
      <c r="E37" s="63"/>
    </row>
    <row r="38" spans="1:5" ht="26.25" customHeight="1">
      <c r="A38" s="41"/>
      <c r="B38" s="42"/>
      <c r="C38" s="86"/>
      <c r="D38" s="64"/>
      <c r="E38" s="65"/>
    </row>
    <row r="39" spans="1:5" ht="15" customHeight="1">
      <c r="A39" s="20" t="s">
        <v>28</v>
      </c>
      <c r="B39" s="27" t="s">
        <v>29</v>
      </c>
      <c r="C39" s="20" t="s">
        <v>41</v>
      </c>
      <c r="D39" s="98" t="s">
        <v>63</v>
      </c>
      <c r="E39" s="99"/>
    </row>
    <row r="40" spans="1:5" ht="27" customHeight="1">
      <c r="A40" s="21" t="s">
        <v>58</v>
      </c>
      <c r="B40" s="35" t="s">
        <v>59</v>
      </c>
      <c r="C40" s="25" t="s">
        <v>62</v>
      </c>
      <c r="D40" s="100"/>
      <c r="E40" s="101"/>
    </row>
    <row r="41" spans="1:5" ht="24" customHeight="1">
      <c r="A41" s="41"/>
      <c r="B41" s="43"/>
      <c r="C41" s="36">
        <f>A41+B41</f>
        <v>0</v>
      </c>
      <c r="D41" s="102">
        <f>C41/3</f>
        <v>0</v>
      </c>
      <c r="E41" s="103"/>
    </row>
    <row r="42" spans="1:5" ht="15" customHeight="1">
      <c r="A42" s="26" t="s">
        <v>30</v>
      </c>
      <c r="B42" s="28" t="s">
        <v>52</v>
      </c>
      <c r="C42" s="21" t="s">
        <v>35</v>
      </c>
      <c r="D42" s="104">
        <f>D36+D41</f>
        <v>0</v>
      </c>
      <c r="E42" s="105"/>
    </row>
    <row r="43" spans="1:5" ht="15" customHeight="1">
      <c r="A43" s="26" t="s">
        <v>50</v>
      </c>
      <c r="B43" s="28" t="s">
        <v>51</v>
      </c>
      <c r="C43" s="66" t="s">
        <v>64</v>
      </c>
      <c r="D43" s="106"/>
      <c r="E43" s="107"/>
    </row>
    <row r="44" spans="1:5" ht="16.5" customHeight="1">
      <c r="A44" s="26" t="s">
        <v>31</v>
      </c>
      <c r="B44" s="28" t="s">
        <v>31</v>
      </c>
      <c r="C44" s="66"/>
      <c r="D44" s="106"/>
      <c r="E44" s="107"/>
    </row>
    <row r="45" spans="1:5" ht="16.5" customHeight="1">
      <c r="A45" s="29" t="s">
        <v>32</v>
      </c>
      <c r="B45" s="30" t="s">
        <v>32</v>
      </c>
      <c r="C45" s="67"/>
      <c r="D45" s="108"/>
      <c r="E45" s="109"/>
    </row>
    <row r="46" spans="1:5" ht="16.5" customHeight="1">
      <c r="A46" s="60"/>
      <c r="B46" s="61"/>
      <c r="C46" s="61"/>
      <c r="D46" s="61"/>
      <c r="E46" s="61"/>
    </row>
    <row r="47" spans="1:5" ht="16.5" customHeight="1">
      <c r="A47" s="55"/>
      <c r="B47" s="56"/>
      <c r="C47" s="56"/>
      <c r="D47" s="56"/>
      <c r="E47" s="56"/>
    </row>
    <row r="48" spans="1:5" ht="16.5" customHeight="1">
      <c r="A48" s="11" t="s">
        <v>39</v>
      </c>
      <c r="B48" s="31"/>
      <c r="C48" s="31"/>
      <c r="D48" s="31"/>
      <c r="E48" s="31"/>
    </row>
    <row r="49" spans="1:5" ht="19.5">
      <c r="A49" s="15" t="s">
        <v>65</v>
      </c>
      <c r="B49" s="37" t="e">
        <f>C30/D42</f>
        <v>#DIV/0!</v>
      </c>
      <c r="C49" s="54"/>
      <c r="D49" s="31"/>
      <c r="E49" s="31"/>
    </row>
    <row r="50" spans="1:5" ht="16.5">
      <c r="A50" s="31"/>
      <c r="B50" s="2" t="s">
        <v>33</v>
      </c>
      <c r="C50" s="31"/>
      <c r="D50" s="31"/>
      <c r="E50" s="31"/>
    </row>
    <row r="51" ht="16.5">
      <c r="A51" s="31" t="s">
        <v>68</v>
      </c>
    </row>
  </sheetData>
  <mergeCells count="27">
    <mergeCell ref="B1:D1"/>
    <mergeCell ref="A5:E5"/>
    <mergeCell ref="A2:E2"/>
    <mergeCell ref="A8:A9"/>
    <mergeCell ref="B8:B9"/>
    <mergeCell ref="C8:C9"/>
    <mergeCell ref="E8:E9"/>
    <mergeCell ref="A46:E46"/>
    <mergeCell ref="A18:A22"/>
    <mergeCell ref="B18:B22"/>
    <mergeCell ref="C19:C20"/>
    <mergeCell ref="E19:E20"/>
    <mergeCell ref="C21:C22"/>
    <mergeCell ref="E21:E22"/>
    <mergeCell ref="D39:E40"/>
    <mergeCell ref="D41:E41"/>
    <mergeCell ref="D42:E45"/>
    <mergeCell ref="F32:G32"/>
    <mergeCell ref="A34:B35"/>
    <mergeCell ref="D34:E35"/>
    <mergeCell ref="C36:C38"/>
    <mergeCell ref="D36:E38"/>
    <mergeCell ref="C43:C45"/>
    <mergeCell ref="A27:D27"/>
    <mergeCell ref="E27:E29"/>
    <mergeCell ref="A30:B30"/>
    <mergeCell ref="C30:E30"/>
  </mergeCells>
  <printOptions horizontalCentered="1"/>
  <pageMargins left="0.7480314960629921" right="0.7480314960629921" top="0.3937007874015748" bottom="0.3937007874015748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TSBANK</dc:creator>
  <cp:keywords/>
  <dc:description/>
  <cp:lastModifiedBy>Your User Name</cp:lastModifiedBy>
  <cp:lastPrinted>2006-04-10T07:05:45Z</cp:lastPrinted>
  <dcterms:created xsi:type="dcterms:W3CDTF">2004-08-03T03:22:34Z</dcterms:created>
  <dcterms:modified xsi:type="dcterms:W3CDTF">2006-12-04T00:59:24Z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-508513325</vt:i4>
  </property>
  <property fmtid="{D5CDD505-2E9C-101B-9397-08002B2CF9AE}" pid="3" name="_EmailSubject">
    <vt:lpwstr>【二胎-產品行銷部通告94014】為增加二胎業務量，自即日起推出二胎『部份殘值專案』</vt:lpwstr>
  </property>
  <property fmtid="{D5CDD505-2E9C-101B-9397-08002B2CF9AE}" pid="4" name="_AuthorEmail">
    <vt:lpwstr>malukoyen@taishinbank.com.tw</vt:lpwstr>
  </property>
  <property fmtid="{D5CDD505-2E9C-101B-9397-08002B2CF9AE}" pid="5" name="_AuthorEmailDisplayName">
    <vt:lpwstr>顏思萱</vt:lpwstr>
  </property>
  <property fmtid="{D5CDD505-2E9C-101B-9397-08002B2CF9AE}" pid="6" name="_PreviousAdHocReviewCycleID">
    <vt:i4>-1519579581</vt:i4>
  </property>
  <property fmtid="{D5CDD505-2E9C-101B-9397-08002B2CF9AE}" pid="7" name="_ReviewingToolsShownOnce">
    <vt:lpwstr/>
  </property>
</Properties>
</file>